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valori contr.initial" sheetId="1" r:id="rId1"/>
    <sheet name="valori actualiz.cf. rectif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<sst xmlns="http://schemas.openxmlformats.org/spreadsheetml/2006/main" count="86" uniqueCount="54">
  <si>
    <t>Nr. crt.</t>
  </si>
  <si>
    <t>Adresa</t>
  </si>
  <si>
    <t xml:space="preserve">Date de contact: telefon, fax, e-mail </t>
  </si>
  <si>
    <t>Program de lucru</t>
  </si>
  <si>
    <t>Punct de lucru</t>
  </si>
  <si>
    <t>Denumire furnizor</t>
  </si>
  <si>
    <t>Nr. contr.</t>
  </si>
  <si>
    <t>SPITAL JUDETEAN DE URGENTA ZALAU</t>
  </si>
  <si>
    <t>FUNDATIA "ACASA" ZALAU</t>
  </si>
  <si>
    <t xml:space="preserve">SALVOSAN CIOBANCA SRL </t>
  </si>
  <si>
    <t>ZALAU, STR. GH. DOJA NR. 161</t>
  </si>
  <si>
    <t>ZALAU, STR. GH. LAZAR NR. 12</t>
  </si>
  <si>
    <t>0260/616920               0260/661066         sj_zalau@yahoo.com</t>
  </si>
  <si>
    <t>0260/661384       0260/615899             acasacrti@astralnet.ro</t>
  </si>
  <si>
    <t>0260/661038           0260/661039         salvosan@salvosan.ro</t>
  </si>
  <si>
    <t>L-V: 7-15</t>
  </si>
  <si>
    <t>ZALAU, STR. S.BARNUTIU NR. 67</t>
  </si>
  <si>
    <t>L-V:8-16</t>
  </si>
  <si>
    <t>SPITAL SIMLEU SILVANIEI</t>
  </si>
  <si>
    <t>SIMLEU SILVANIEI str. G. Cosbuc nr. 29</t>
  </si>
  <si>
    <t>0260/678156      spitalsimleu@yahoo.com</t>
  </si>
  <si>
    <t>SITUATIA FURNIZORILOR DE SERVICII DE RECUPERARE IN AMBULATORIU  IN  CONTRACT CU CAS SALAJ  IN 2014</t>
  </si>
  <si>
    <t>VALOARE CONTRACT IUNIE -DEC.2014</t>
  </si>
  <si>
    <t>mii lei</t>
  </si>
  <si>
    <t>L-V: 13 -21</t>
  </si>
  <si>
    <t>L-V 11-13</t>
  </si>
  <si>
    <t>CAS SALAJ</t>
  </si>
  <si>
    <t>FURNIZORI DE SERVICII DE REABILITARE A SANATATII - 2014</t>
  </si>
  <si>
    <t xml:space="preserve"> - SUPLIMENTARE SUME OCTOMBRIE, NOIEMBRIE, DECEMBRIE 2014 - RECTIFICARE ADRESA CNAS NR. P 8594/2014</t>
  </si>
  <si>
    <t xml:space="preserve">TRIMESTRIALIZAREA BUGETULUI     2014 -          RECUPERARE </t>
  </si>
  <si>
    <t>Se repartizeaza sumele suplimentate in urma rectificarii  bugetului conf. adresei CNAS P 8594/17.10.2014</t>
  </si>
  <si>
    <t>DENUMIRE FURNIZOR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</si>
  <si>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</si>
  <si>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</si>
  <si>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</si>
  <si>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</si>
  <si>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</si>
  <si>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</si>
  <si>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</si>
  <si>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</si>
  <si>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</si>
  <si>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</si>
  <si>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</si>
  <si>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</si>
  <si>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</si>
  <si>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SPITAL JUD. DE URGENTA ZALAU</t>
  </si>
  <si>
    <t>SALVOSAN  CIOBANCA  ZALAU</t>
  </si>
  <si>
    <t>FUNDATIA ACASA ZALAU</t>
  </si>
  <si>
    <t>1310/30.05 .2014</t>
  </si>
  <si>
    <t xml:space="preserve">TOTAL 1  - CONTRACT                </t>
  </si>
  <si>
    <t>Nota: Suma aferenta  anului 2013 ( rest nov + dec.) achitata din bugetul anului 2014 = 7.609,69 lei</t>
  </si>
  <si>
    <t xml:space="preserve">TOTAL </t>
  </si>
  <si>
    <t>Intocmit,</t>
  </si>
  <si>
    <t>Brindea Virginia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</si>
</sst>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7"/>
      <name val="Arial"/>
      <family val="2"/>
    </font>
    <font>
      <b/>
      <i/>
      <sz val="8"/>
      <color indexed="12"/>
      <name val="Arial"/>
      <family val="2"/>
    </font>
    <font>
      <b/>
      <sz val="9"/>
      <name val="Arial"/>
      <family val="0"/>
    </font>
    <font>
      <i/>
      <sz val="8"/>
      <color indexed="10"/>
      <name val="Arial"/>
      <family val="0"/>
    </font>
    <font>
      <i/>
      <sz val="8"/>
      <name val="Arial"/>
      <family val="0"/>
    </font>
    <font>
      <b/>
      <sz val="10"/>
      <color indexed="8"/>
      <name val="Arial"/>
      <family val="2"/>
    </font>
    <font>
      <b/>
      <i/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right"/>
    </xf>
    <xf numFmtId="4" fontId="2" fillId="5" borderId="2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4" fontId="8" fillId="3" borderId="4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8" fillId="3" borderId="6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6" borderId="5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3" fillId="6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4" fontId="14" fillId="5" borderId="0" xfId="0" applyNumberFormat="1" applyFont="1" applyFill="1" applyBorder="1" applyAlignment="1">
      <alignment horizontal="center" vertical="center" wrapText="1"/>
    </xf>
    <xf numFmtId="4" fontId="14" fillId="7" borderId="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27" sqref="C27"/>
    </sheetView>
  </sheetViews>
  <sheetFormatPr defaultColWidth="9.140625" defaultRowHeight="12.75"/>
  <cols>
    <col min="1" max="2" width="5.7109375" style="0" customWidth="1"/>
    <col min="3" max="3" width="15.57421875" style="0" customWidth="1"/>
    <col min="4" max="4" width="10.421875" style="0" customWidth="1"/>
    <col min="5" max="5" width="18.140625" style="0" customWidth="1"/>
    <col min="6" max="6" width="11.140625" style="0" customWidth="1"/>
  </cols>
  <sheetData>
    <row r="1" spans="3:9" ht="12.75">
      <c r="C1" s="2"/>
      <c r="D1" s="2"/>
      <c r="E1" s="2"/>
      <c r="F1" s="2"/>
      <c r="G1" s="2"/>
      <c r="H1" s="2"/>
      <c r="I1" s="2"/>
    </row>
    <row r="2" spans="3:9" ht="12.75">
      <c r="C2" s="2"/>
      <c r="D2" s="2" t="s">
        <v>21</v>
      </c>
      <c r="E2" s="2"/>
      <c r="F2" s="2"/>
      <c r="G2" s="2"/>
      <c r="H2" s="2"/>
      <c r="I2" s="2"/>
    </row>
    <row r="3" spans="3:9" ht="12.75">
      <c r="C3" s="2"/>
      <c r="D3" s="2"/>
      <c r="E3" s="2"/>
      <c r="F3" s="2"/>
      <c r="G3" s="2"/>
      <c r="H3" s="2"/>
      <c r="I3" s="2"/>
    </row>
    <row r="4" spans="3:9" ht="12.75">
      <c r="C4" s="2"/>
      <c r="D4" s="2"/>
      <c r="E4" s="2"/>
      <c r="F4" s="2"/>
      <c r="G4" s="2"/>
      <c r="H4" s="2"/>
      <c r="I4" s="2"/>
    </row>
    <row r="5" spans="3:9" ht="13.5" thickBot="1">
      <c r="C5" s="2"/>
      <c r="D5" s="2"/>
      <c r="E5" s="2"/>
      <c r="F5" s="2"/>
      <c r="G5" s="2" t="s">
        <v>23</v>
      </c>
      <c r="H5" s="2"/>
      <c r="I5" s="2"/>
    </row>
    <row r="6" spans="1:9" ht="12.75">
      <c r="A6" s="69" t="s">
        <v>0</v>
      </c>
      <c r="B6" s="73" t="s">
        <v>6</v>
      </c>
      <c r="C6" s="71" t="s">
        <v>5</v>
      </c>
      <c r="D6" s="71" t="s">
        <v>1</v>
      </c>
      <c r="E6" s="71" t="s">
        <v>2</v>
      </c>
      <c r="F6" s="75" t="s">
        <v>3</v>
      </c>
      <c r="G6" s="76" t="s">
        <v>22</v>
      </c>
      <c r="H6" s="67" t="s">
        <v>4</v>
      </c>
      <c r="I6" s="2"/>
    </row>
    <row r="7" spans="1:9" ht="55.5" customHeight="1" thickBot="1">
      <c r="A7" s="70"/>
      <c r="B7" s="74"/>
      <c r="C7" s="72"/>
      <c r="D7" s="72"/>
      <c r="E7" s="72"/>
      <c r="F7" s="72"/>
      <c r="G7" s="77"/>
      <c r="H7" s="68"/>
      <c r="I7" s="2"/>
    </row>
    <row r="8" spans="1:9" ht="41.25" customHeight="1">
      <c r="A8" s="6">
        <v>1</v>
      </c>
      <c r="B8" s="6">
        <v>1306</v>
      </c>
      <c r="C8" s="3" t="s">
        <v>7</v>
      </c>
      <c r="D8" s="3" t="s">
        <v>16</v>
      </c>
      <c r="E8" s="7" t="s">
        <v>12</v>
      </c>
      <c r="F8" s="7" t="s">
        <v>15</v>
      </c>
      <c r="G8" s="8">
        <v>37</v>
      </c>
      <c r="H8" s="3" t="s">
        <v>16</v>
      </c>
      <c r="I8" s="2"/>
    </row>
    <row r="9" spans="1:9" ht="41.25" customHeight="1">
      <c r="A9" s="6">
        <v>2</v>
      </c>
      <c r="B9" s="6">
        <v>1310</v>
      </c>
      <c r="C9" s="3" t="s">
        <v>18</v>
      </c>
      <c r="D9" s="3" t="s">
        <v>19</v>
      </c>
      <c r="E9" s="7" t="s">
        <v>20</v>
      </c>
      <c r="F9" s="7" t="s">
        <v>25</v>
      </c>
      <c r="G9" s="8">
        <v>15.7</v>
      </c>
      <c r="H9" s="3" t="s">
        <v>19</v>
      </c>
      <c r="I9" s="2"/>
    </row>
    <row r="10" spans="1:9" ht="72" customHeight="1">
      <c r="A10" s="1">
        <v>3</v>
      </c>
      <c r="B10" s="10">
        <v>1308</v>
      </c>
      <c r="C10" s="4" t="s">
        <v>8</v>
      </c>
      <c r="D10" s="4" t="s">
        <v>10</v>
      </c>
      <c r="E10" s="4" t="s">
        <v>13</v>
      </c>
      <c r="F10" s="11" t="s">
        <v>17</v>
      </c>
      <c r="G10" s="9">
        <v>77.6</v>
      </c>
      <c r="H10" s="4" t="s">
        <v>10</v>
      </c>
      <c r="I10" s="2"/>
    </row>
    <row r="11" spans="1:9" ht="45">
      <c r="A11" s="1">
        <v>4</v>
      </c>
      <c r="B11" s="1">
        <v>1309</v>
      </c>
      <c r="C11" s="4" t="s">
        <v>9</v>
      </c>
      <c r="D11" s="4" t="s">
        <v>11</v>
      </c>
      <c r="E11" s="5" t="s">
        <v>14</v>
      </c>
      <c r="F11" s="5" t="s">
        <v>24</v>
      </c>
      <c r="G11" s="9">
        <v>41.6</v>
      </c>
      <c r="H11" s="4" t="s">
        <v>11</v>
      </c>
      <c r="I11" s="2"/>
    </row>
    <row r="12" spans="3:9" ht="12.75">
      <c r="C12" s="2"/>
      <c r="D12" s="2"/>
      <c r="E12" s="2"/>
      <c r="F12" s="2"/>
      <c r="G12" s="2"/>
      <c r="H12" s="2"/>
      <c r="I12" s="2"/>
    </row>
    <row r="13" spans="3:9" ht="12.75">
      <c r="C13" s="2"/>
      <c r="D13" s="2"/>
      <c r="E13" s="2"/>
      <c r="F13" s="2"/>
      <c r="G13" s="2"/>
      <c r="H13" s="2"/>
      <c r="I13" s="2"/>
    </row>
    <row r="14" spans="3:9" ht="12.75">
      <c r="C14" s="2"/>
      <c r="D14" s="2"/>
      <c r="E14" s="2"/>
      <c r="F14" s="2"/>
      <c r="G14" s="2"/>
      <c r="H14" s="2"/>
      <c r="I14" s="2"/>
    </row>
    <row r="15" spans="3:9" ht="12.75">
      <c r="C15" s="2"/>
      <c r="D15" s="2"/>
      <c r="E15" s="2"/>
      <c r="F15" s="2"/>
      <c r="G15" s="2"/>
      <c r="H15" s="2"/>
      <c r="I15" s="2"/>
    </row>
    <row r="16" spans="3:9" ht="12.75">
      <c r="C16" s="2"/>
      <c r="D16" s="2"/>
      <c r="E16" s="2"/>
      <c r="F16" s="2"/>
      <c r="G16" s="2"/>
      <c r="H16" s="2"/>
      <c r="I16" s="2"/>
    </row>
    <row r="17" spans="3:9" ht="12.75">
      <c r="C17" s="2"/>
      <c r="D17" s="2"/>
      <c r="E17" s="2"/>
      <c r="F17" s="2"/>
      <c r="G17" s="2"/>
      <c r="H17" s="2"/>
      <c r="I17" s="2"/>
    </row>
    <row r="18" spans="3:9" ht="12.75">
      <c r="C18" s="2"/>
      <c r="D18" s="2"/>
      <c r="E18" s="2"/>
      <c r="F18" s="2"/>
      <c r="G18" s="2"/>
      <c r="H18" s="2"/>
      <c r="I18" s="2"/>
    </row>
    <row r="19" spans="3:9" ht="12.75">
      <c r="C19" s="2"/>
      <c r="D19" s="2"/>
      <c r="E19" s="2"/>
      <c r="F19" s="2"/>
      <c r="G19" s="2"/>
      <c r="H19" s="2"/>
      <c r="I19" s="2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  <row r="25" spans="3:9" ht="12.75">
      <c r="C25" s="2"/>
      <c r="D25" s="2"/>
      <c r="E25" s="2"/>
      <c r="F25" s="2"/>
      <c r="G25" s="2"/>
      <c r="H25" s="2"/>
      <c r="I25" s="2"/>
    </row>
    <row r="26" spans="3:9" ht="12.75">
      <c r="C26" s="2"/>
      <c r="D26" s="2"/>
      <c r="E26" s="2"/>
      <c r="F26" s="2"/>
      <c r="G26" s="2"/>
      <c r="H26" s="2"/>
      <c r="I26" s="2"/>
    </row>
    <row r="27" spans="3:9" ht="12.75">
      <c r="C27" s="2"/>
      <c r="D27" s="2"/>
      <c r="E27" s="2"/>
      <c r="F27" s="2"/>
      <c r="G27" s="2"/>
      <c r="H27" s="2"/>
      <c r="I27" s="2"/>
    </row>
    <row r="28" spans="3:9" ht="12.75">
      <c r="C28" s="2"/>
      <c r="D28" s="2"/>
      <c r="E28" s="2"/>
      <c r="F28" s="2"/>
      <c r="G28" s="2"/>
      <c r="H28" s="2"/>
      <c r="I28" s="2"/>
    </row>
    <row r="29" spans="3:9" ht="12.75">
      <c r="C29" s="2"/>
      <c r="D29" s="2"/>
      <c r="E29" s="2"/>
      <c r="F29" s="2"/>
      <c r="G29" s="2"/>
      <c r="H29" s="2"/>
      <c r="I29" s="2"/>
    </row>
  </sheetData>
  <mergeCells count="8">
    <mergeCell ref="H6:H7"/>
    <mergeCell ref="A6:A7"/>
    <mergeCell ref="C6:C7"/>
    <mergeCell ref="D6:D7"/>
    <mergeCell ref="E6:E7"/>
    <mergeCell ref="B6:B7"/>
    <mergeCell ref="F6:F7"/>
    <mergeCell ref="G6:G7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88"/>
  <sheetViews>
    <sheetView tabSelected="1" workbookViewId="0" topLeftCell="C1">
      <selection activeCell="AT28" sqref="AT28"/>
    </sheetView>
  </sheetViews>
  <sheetFormatPr defaultColWidth="9.140625" defaultRowHeight="12.75"/>
  <cols>
    <col min="1" max="1" width="4.7109375" style="12" hidden="1" customWidth="1"/>
    <col min="2" max="2" width="9.7109375" style="12" hidden="1" customWidth="1"/>
    <col min="3" max="3" width="15.7109375" style="12" customWidth="1"/>
    <col min="4" max="4" width="9.421875" style="12" hidden="1" customWidth="1"/>
    <col min="5" max="5" width="6.7109375" style="12" hidden="1" customWidth="1"/>
    <col min="6" max="6" width="9.8515625" style="12" customWidth="1"/>
    <col min="7" max="7" width="9.8515625" style="12" hidden="1" customWidth="1"/>
    <col min="8" max="8" width="9.421875" style="12" hidden="1" customWidth="1"/>
    <col min="9" max="9" width="7.140625" style="12" hidden="1" customWidth="1"/>
    <col min="10" max="10" width="9.57421875" style="12" customWidth="1"/>
    <col min="11" max="11" width="9.57421875" style="12" hidden="1" customWidth="1"/>
    <col min="12" max="12" width="10.00390625" style="12" hidden="1" customWidth="1"/>
    <col min="13" max="13" width="7.00390625" style="12" hidden="1" customWidth="1"/>
    <col min="14" max="14" width="9.57421875" style="12" customWidth="1"/>
    <col min="15" max="15" width="9.57421875" style="12" hidden="1" customWidth="1"/>
    <col min="16" max="16" width="9.7109375" style="12" hidden="1" customWidth="1"/>
    <col min="17" max="17" width="6.140625" style="12" hidden="1" customWidth="1"/>
    <col min="18" max="18" width="10.8515625" style="12" hidden="1" customWidth="1"/>
    <col min="19" max="19" width="10.421875" style="12" hidden="1" customWidth="1"/>
    <col min="20" max="20" width="9.57421875" style="12" hidden="1" customWidth="1"/>
    <col min="21" max="21" width="4.8515625" style="12" hidden="1" customWidth="1"/>
    <col min="22" max="22" width="8.28125" style="12" customWidth="1"/>
    <col min="23" max="24" width="9.28125" style="12" hidden="1" customWidth="1"/>
    <col min="25" max="25" width="9.8515625" style="12" hidden="1" customWidth="1"/>
    <col min="26" max="26" width="8.57421875" style="12" customWidth="1"/>
    <col min="27" max="27" width="9.7109375" style="12" hidden="1" customWidth="1"/>
    <col min="28" max="28" width="9.57421875" style="12" hidden="1" customWidth="1"/>
    <col min="29" max="29" width="10.140625" style="12" hidden="1" customWidth="1"/>
    <col min="30" max="30" width="8.421875" style="12" customWidth="1"/>
    <col min="31" max="31" width="9.8515625" style="12" hidden="1" customWidth="1"/>
    <col min="32" max="32" width="9.7109375" style="12" hidden="1" customWidth="1"/>
    <col min="33" max="35" width="9.57421875" style="12" hidden="1" customWidth="1"/>
    <col min="36" max="36" width="9.28125" style="12" hidden="1" customWidth="1"/>
    <col min="37" max="37" width="5.28125" style="12" hidden="1" customWidth="1"/>
    <col min="38" max="38" width="9.57421875" style="12" customWidth="1"/>
    <col min="39" max="39" width="10.140625" style="12" hidden="1" customWidth="1"/>
    <col min="40" max="40" width="9.421875" style="12" hidden="1" customWidth="1"/>
    <col min="41" max="41" width="4.7109375" style="12" hidden="1" customWidth="1"/>
    <col min="42" max="42" width="9.421875" style="12" customWidth="1"/>
    <col min="43" max="43" width="9.421875" style="12" hidden="1" customWidth="1"/>
    <col min="44" max="44" width="9.7109375" style="12" hidden="1" customWidth="1"/>
    <col min="45" max="45" width="6.8515625" style="12" hidden="1" customWidth="1"/>
    <col min="46" max="46" width="10.421875" style="12" customWidth="1"/>
    <col min="47" max="47" width="9.7109375" style="12" hidden="1" customWidth="1"/>
    <col min="48" max="48" width="10.00390625" style="12" hidden="1" customWidth="1"/>
    <col min="49" max="49" width="7.8515625" style="12" hidden="1" customWidth="1"/>
    <col min="50" max="51" width="10.00390625" style="12" hidden="1" customWidth="1"/>
    <col min="52" max="52" width="9.8515625" style="12" hidden="1" customWidth="1"/>
    <col min="53" max="53" width="8.28125" style="12" hidden="1" customWidth="1"/>
    <col min="54" max="54" width="11.140625" style="12" customWidth="1"/>
    <col min="55" max="55" width="9.57421875" style="12" hidden="1" customWidth="1"/>
    <col min="56" max="56" width="9.7109375" style="12" hidden="1" customWidth="1"/>
    <col min="57" max="57" width="8.57421875" style="12" hidden="1" customWidth="1"/>
    <col min="58" max="58" width="10.8515625" style="12" customWidth="1"/>
    <col min="59" max="59" width="9.421875" style="12" hidden="1" customWidth="1"/>
    <col min="60" max="60" width="9.57421875" style="12" hidden="1" customWidth="1"/>
    <col min="61" max="61" width="7.140625" style="12" hidden="1" customWidth="1"/>
    <col min="62" max="62" width="11.57421875" style="12" customWidth="1"/>
    <col min="63" max="63" width="10.140625" style="12" hidden="1" customWidth="1"/>
    <col min="64" max="64" width="9.421875" style="12" hidden="1" customWidth="1"/>
    <col min="65" max="65" width="8.57421875" style="12" hidden="1" customWidth="1"/>
    <col min="66" max="67" width="9.421875" style="12" hidden="1" customWidth="1"/>
    <col min="68" max="68" width="12.8515625" style="12" hidden="1" customWidth="1"/>
    <col min="69" max="69" width="11.8515625" style="12" hidden="1" customWidth="1"/>
    <col min="70" max="70" width="9.57421875" style="12" customWidth="1"/>
    <col min="71" max="71" width="0.42578125" style="12" hidden="1" customWidth="1"/>
    <col min="72" max="16384" width="9.140625" style="12" customWidth="1"/>
  </cols>
  <sheetData>
    <row r="1" ht="12.75">
      <c r="C1" s="12" t="s">
        <v>26</v>
      </c>
    </row>
    <row r="3" ht="12.75">
      <c r="F3" s="12" t="s">
        <v>27</v>
      </c>
    </row>
    <row r="5" ht="12.75">
      <c r="F5" s="12" t="s">
        <v>28</v>
      </c>
    </row>
    <row r="7" spans="4:31" ht="12.75">
      <c r="D7" s="13" t="s">
        <v>29</v>
      </c>
      <c r="E7" s="13"/>
      <c r="F7" s="13"/>
      <c r="G7" s="13"/>
      <c r="H7" s="1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2:31" ht="12.75"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3:67" ht="12.75" customHeight="1" hidden="1">
      <c r="C9" s="78" t="s">
        <v>30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15"/>
      <c r="AL9" s="15"/>
      <c r="AM9" s="15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3:71" ht="46.5" customHeight="1">
      <c r="C10" s="16" t="s">
        <v>31</v>
      </c>
      <c r="D10" s="16"/>
      <c r="E10" s="16"/>
      <c r="F10" s="17" t="s">
        <v>32</v>
      </c>
      <c r="G10" s="17"/>
      <c r="H10" s="17"/>
      <c r="I10" s="17"/>
      <c r="J10" s="17" t="s">
        <v>33</v>
      </c>
      <c r="K10" s="17"/>
      <c r="L10" s="17"/>
      <c r="M10" s="17"/>
      <c r="N10" s="17" t="s">
        <v>34</v>
      </c>
      <c r="O10" s="17"/>
      <c r="P10" s="17"/>
      <c r="Q10" s="17"/>
      <c r="R10" s="17"/>
      <c r="S10" s="17"/>
      <c r="T10" s="17"/>
      <c r="U10" s="17"/>
      <c r="V10" s="17" t="s">
        <v>35</v>
      </c>
      <c r="W10" s="17"/>
      <c r="X10" s="17"/>
      <c r="Y10" s="17"/>
      <c r="Z10" s="17" t="s">
        <v>36</v>
      </c>
      <c r="AA10" s="17"/>
      <c r="AB10" s="17"/>
      <c r="AC10" s="17"/>
      <c r="AD10" s="17" t="s">
        <v>37</v>
      </c>
      <c r="AE10" s="17"/>
      <c r="AF10" s="17"/>
      <c r="AG10" s="17"/>
      <c r="AH10" s="17"/>
      <c r="AI10" s="17"/>
      <c r="AJ10" s="17"/>
      <c r="AK10" s="17"/>
      <c r="AL10" s="17" t="s">
        <v>38</v>
      </c>
      <c r="AM10" s="17" t="s">
        <v>38</v>
      </c>
      <c r="AN10" s="17" t="s">
        <v>38</v>
      </c>
      <c r="AO10" s="17" t="s">
        <v>38</v>
      </c>
      <c r="AP10" s="17" t="s">
        <v>39</v>
      </c>
      <c r="AQ10" s="17" t="s">
        <v>38</v>
      </c>
      <c r="AR10" s="17" t="s">
        <v>38</v>
      </c>
      <c r="AS10" s="17" t="s">
        <v>38</v>
      </c>
      <c r="AT10" s="17" t="s">
        <v>40</v>
      </c>
      <c r="AU10" s="17" t="s">
        <v>38</v>
      </c>
      <c r="AV10" s="17" t="s">
        <v>38</v>
      </c>
      <c r="AW10" s="17" t="s">
        <v>38</v>
      </c>
      <c r="AX10" s="17" t="s">
        <v>38</v>
      </c>
      <c r="AY10" s="17" t="s">
        <v>38</v>
      </c>
      <c r="AZ10" s="17" t="s">
        <v>38</v>
      </c>
      <c r="BA10" s="17" t="s">
        <v>38</v>
      </c>
      <c r="BB10" s="17" t="s">
        <v>41</v>
      </c>
      <c r="BC10" s="17" t="s">
        <v>38</v>
      </c>
      <c r="BD10" s="17" t="s">
        <v>38</v>
      </c>
      <c r="BE10" s="17" t="s">
        <v>38</v>
      </c>
      <c r="BF10" s="17" t="s">
        <v>42</v>
      </c>
      <c r="BG10" s="17" t="s">
        <v>38</v>
      </c>
      <c r="BH10" s="17" t="s">
        <v>38</v>
      </c>
      <c r="BI10" s="17" t="s">
        <v>38</v>
      </c>
      <c r="BJ10" s="17" t="s">
        <v>43</v>
      </c>
      <c r="BK10" s="17" t="s">
        <v>38</v>
      </c>
      <c r="BL10" s="17" t="s">
        <v>38</v>
      </c>
      <c r="BM10" s="17" t="s">
        <v>38</v>
      </c>
      <c r="BN10" s="17" t="s">
        <v>38</v>
      </c>
      <c r="BO10" s="17" t="s">
        <v>38</v>
      </c>
      <c r="BP10" s="17" t="s">
        <v>38</v>
      </c>
      <c r="BQ10" s="17" t="s">
        <v>38</v>
      </c>
      <c r="BR10" s="17" t="s">
        <v>44</v>
      </c>
      <c r="BS10" s="4" t="s">
        <v>38</v>
      </c>
    </row>
    <row r="11" spans="1:71" ht="26.25" customHeight="1">
      <c r="A11" s="18">
        <v>1075</v>
      </c>
      <c r="B11" s="19">
        <v>1306</v>
      </c>
      <c r="C11" s="20" t="s">
        <v>45</v>
      </c>
      <c r="D11" s="21">
        <v>3180</v>
      </c>
      <c r="E11" s="21"/>
      <c r="F11" s="21">
        <f>D11+E11</f>
        <v>3180</v>
      </c>
      <c r="G11" s="22">
        <v>3180</v>
      </c>
      <c r="H11" s="21">
        <v>3180</v>
      </c>
      <c r="I11" s="21"/>
      <c r="J11" s="21">
        <f>H11+I11</f>
        <v>3180</v>
      </c>
      <c r="K11" s="22">
        <v>3180</v>
      </c>
      <c r="L11" s="21">
        <v>3200</v>
      </c>
      <c r="M11" s="21"/>
      <c r="N11" s="21">
        <f>L11+M11</f>
        <v>3200</v>
      </c>
      <c r="O11" s="22">
        <v>3200</v>
      </c>
      <c r="P11" s="23">
        <f aca="true" t="shared" si="0" ref="P11:S15">D11+H11+L11</f>
        <v>9560</v>
      </c>
      <c r="Q11" s="23">
        <f t="shared" si="0"/>
        <v>0</v>
      </c>
      <c r="R11" s="23">
        <f t="shared" si="0"/>
        <v>9560</v>
      </c>
      <c r="S11" s="23">
        <f t="shared" si="0"/>
        <v>9560</v>
      </c>
      <c r="T11" s="21">
        <v>3180</v>
      </c>
      <c r="U11" s="21"/>
      <c r="V11" s="21">
        <f>T11+U11</f>
        <v>3180</v>
      </c>
      <c r="W11" s="22">
        <v>3176</v>
      </c>
      <c r="X11" s="21">
        <v>3180</v>
      </c>
      <c r="Y11" s="21"/>
      <c r="Z11" s="24">
        <f>X11+Y11</f>
        <v>3180</v>
      </c>
      <c r="AA11" s="22">
        <v>3180</v>
      </c>
      <c r="AB11" s="21">
        <v>3180</v>
      </c>
      <c r="AC11" s="21">
        <v>0</v>
      </c>
      <c r="AD11" s="24">
        <f>AB11+AC11</f>
        <v>3180</v>
      </c>
      <c r="AE11" s="22">
        <v>3180</v>
      </c>
      <c r="AF11" s="23">
        <f aca="true" t="shared" si="1" ref="AF11:AI15">T11+X11+AB11</f>
        <v>9540</v>
      </c>
      <c r="AG11" s="23">
        <f t="shared" si="1"/>
        <v>0</v>
      </c>
      <c r="AH11" s="25">
        <f t="shared" si="1"/>
        <v>9540</v>
      </c>
      <c r="AI11" s="25">
        <f t="shared" si="1"/>
        <v>9536</v>
      </c>
      <c r="AJ11" s="21">
        <v>5280</v>
      </c>
      <c r="AK11" s="21"/>
      <c r="AL11" s="21">
        <f>AJ11+AK11</f>
        <v>5280</v>
      </c>
      <c r="AM11" s="22">
        <v>5278</v>
      </c>
      <c r="AN11" s="21">
        <v>5780</v>
      </c>
      <c r="AO11" s="21"/>
      <c r="AP11" s="21">
        <f>AN11+AO11</f>
        <v>5780</v>
      </c>
      <c r="AQ11" s="22">
        <v>5484</v>
      </c>
      <c r="AR11" s="21">
        <v>5800</v>
      </c>
      <c r="AS11" s="21"/>
      <c r="AT11" s="21">
        <f>AR11+AS11</f>
        <v>5800</v>
      </c>
      <c r="AU11" s="22">
        <v>5786</v>
      </c>
      <c r="AV11" s="23">
        <f aca="true" t="shared" si="2" ref="AV11:AY15">AJ11+AN11+AR11</f>
        <v>16860</v>
      </c>
      <c r="AW11" s="23">
        <f t="shared" si="2"/>
        <v>0</v>
      </c>
      <c r="AX11" s="23">
        <f t="shared" si="2"/>
        <v>16860</v>
      </c>
      <c r="AY11" s="23">
        <f t="shared" si="2"/>
        <v>16548</v>
      </c>
      <c r="AZ11" s="21">
        <v>7480</v>
      </c>
      <c r="BA11" s="26">
        <v>1012</v>
      </c>
      <c r="BB11" s="21">
        <f>AZ11+BA11</f>
        <v>8492</v>
      </c>
      <c r="BC11" s="22"/>
      <c r="BD11" s="21">
        <v>7084</v>
      </c>
      <c r="BE11" s="26">
        <v>1996</v>
      </c>
      <c r="BF11" s="21">
        <f>BD11+BE11</f>
        <v>9080</v>
      </c>
      <c r="BG11" s="22"/>
      <c r="BH11" s="21">
        <v>2000</v>
      </c>
      <c r="BI11" s="26">
        <v>2140</v>
      </c>
      <c r="BJ11" s="21">
        <f>BH11+BI11</f>
        <v>4140</v>
      </c>
      <c r="BK11" s="27"/>
      <c r="BL11" s="23">
        <f aca="true" t="shared" si="3" ref="BL11:BO15">AZ11+BD11+BH11</f>
        <v>16564</v>
      </c>
      <c r="BM11" s="23">
        <f t="shared" si="3"/>
        <v>5148</v>
      </c>
      <c r="BN11" s="23">
        <f t="shared" si="3"/>
        <v>21712</v>
      </c>
      <c r="BO11" s="23">
        <f t="shared" si="3"/>
        <v>0</v>
      </c>
      <c r="BP11" s="28">
        <f aca="true" t="shared" si="4" ref="BP11:BS15">P11+AF11+AV11+BL11</f>
        <v>52524</v>
      </c>
      <c r="BQ11" s="29">
        <f t="shared" si="4"/>
        <v>5148</v>
      </c>
      <c r="BR11" s="30">
        <f t="shared" si="4"/>
        <v>57672</v>
      </c>
      <c r="BS11" s="31">
        <f t="shared" si="4"/>
        <v>35644</v>
      </c>
    </row>
    <row r="12" spans="1:71" ht="25.5" customHeight="1">
      <c r="A12" s="32">
        <v>1076</v>
      </c>
      <c r="B12" s="33">
        <v>1309</v>
      </c>
      <c r="C12" s="34" t="s">
        <v>46</v>
      </c>
      <c r="D12" s="35">
        <v>3620</v>
      </c>
      <c r="E12" s="35"/>
      <c r="F12" s="36">
        <f>D12+E12</f>
        <v>3620</v>
      </c>
      <c r="G12" s="37">
        <v>3612</v>
      </c>
      <c r="H12" s="35">
        <v>3600</v>
      </c>
      <c r="I12" s="35"/>
      <c r="J12" s="36">
        <f>H12+I12</f>
        <v>3600</v>
      </c>
      <c r="K12" s="37">
        <v>3588</v>
      </c>
      <c r="L12" s="35">
        <v>3620</v>
      </c>
      <c r="M12" s="35"/>
      <c r="N12" s="36">
        <f>L12+M12</f>
        <v>3620</v>
      </c>
      <c r="O12" s="37">
        <v>3608</v>
      </c>
      <c r="P12" s="38">
        <f t="shared" si="0"/>
        <v>10840</v>
      </c>
      <c r="Q12" s="38">
        <f t="shared" si="0"/>
        <v>0</v>
      </c>
      <c r="R12" s="38">
        <f t="shared" si="0"/>
        <v>10840</v>
      </c>
      <c r="S12" s="38">
        <f t="shared" si="0"/>
        <v>10808</v>
      </c>
      <c r="T12" s="35">
        <v>3620</v>
      </c>
      <c r="U12" s="35"/>
      <c r="V12" s="36">
        <f>T12+U12</f>
        <v>3620</v>
      </c>
      <c r="W12" s="37">
        <v>3608</v>
      </c>
      <c r="X12" s="35">
        <v>3620</v>
      </c>
      <c r="Y12" s="35"/>
      <c r="Z12" s="39">
        <f>X12+Y12</f>
        <v>3620</v>
      </c>
      <c r="AA12" s="37">
        <v>3608</v>
      </c>
      <c r="AB12" s="36">
        <v>3620</v>
      </c>
      <c r="AC12" s="36">
        <v>0</v>
      </c>
      <c r="AD12" s="39">
        <f>AB12+AC12</f>
        <v>3620</v>
      </c>
      <c r="AE12" s="40">
        <v>3608</v>
      </c>
      <c r="AF12" s="38">
        <f t="shared" si="1"/>
        <v>10860</v>
      </c>
      <c r="AG12" s="38">
        <f t="shared" si="1"/>
        <v>0</v>
      </c>
      <c r="AH12" s="41">
        <f t="shared" si="1"/>
        <v>10860</v>
      </c>
      <c r="AI12" s="41">
        <f t="shared" si="1"/>
        <v>10824</v>
      </c>
      <c r="AJ12" s="36">
        <v>5940</v>
      </c>
      <c r="AK12" s="36"/>
      <c r="AL12" s="36">
        <f>AJ12+AK12</f>
        <v>5940</v>
      </c>
      <c r="AM12" s="40">
        <v>5936</v>
      </c>
      <c r="AN12" s="35">
        <v>6440</v>
      </c>
      <c r="AO12" s="35"/>
      <c r="AP12" s="36">
        <f>AN12+AO12</f>
        <v>6440</v>
      </c>
      <c r="AQ12" s="37">
        <v>6432</v>
      </c>
      <c r="AR12" s="35">
        <v>6460</v>
      </c>
      <c r="AS12" s="35"/>
      <c r="AT12" s="36">
        <f>AR12+AS12</f>
        <v>6460</v>
      </c>
      <c r="AU12" s="37">
        <v>6456</v>
      </c>
      <c r="AV12" s="38">
        <f t="shared" si="2"/>
        <v>18840</v>
      </c>
      <c r="AW12" s="38">
        <f t="shared" si="2"/>
        <v>0</v>
      </c>
      <c r="AX12" s="38">
        <f t="shared" si="2"/>
        <v>18840</v>
      </c>
      <c r="AY12" s="38">
        <f t="shared" si="2"/>
        <v>18824</v>
      </c>
      <c r="AZ12" s="35">
        <v>8520</v>
      </c>
      <c r="BA12" s="42">
        <v>1160</v>
      </c>
      <c r="BB12" s="36">
        <f>AZ12+BA12</f>
        <v>9680</v>
      </c>
      <c r="BC12" s="37"/>
      <c r="BD12" s="35">
        <v>8016</v>
      </c>
      <c r="BE12" s="43">
        <v>4464</v>
      </c>
      <c r="BF12" s="36">
        <f>BD12+BE12</f>
        <v>12480</v>
      </c>
      <c r="BG12" s="37"/>
      <c r="BH12" s="44">
        <v>2100</v>
      </c>
      <c r="BI12" s="42">
        <v>156</v>
      </c>
      <c r="BJ12" s="36">
        <f>BH12+BI12</f>
        <v>2256</v>
      </c>
      <c r="BK12" s="45"/>
      <c r="BL12" s="38">
        <f t="shared" si="3"/>
        <v>18636</v>
      </c>
      <c r="BM12" s="38">
        <f t="shared" si="3"/>
        <v>5780</v>
      </c>
      <c r="BN12" s="38">
        <f t="shared" si="3"/>
        <v>24416</v>
      </c>
      <c r="BO12" s="38">
        <f t="shared" si="3"/>
        <v>0</v>
      </c>
      <c r="BP12" s="46">
        <f t="shared" si="4"/>
        <v>59176</v>
      </c>
      <c r="BQ12" s="47">
        <f t="shared" si="4"/>
        <v>5780</v>
      </c>
      <c r="BR12" s="48">
        <f t="shared" si="4"/>
        <v>64956</v>
      </c>
      <c r="BS12" s="49">
        <f t="shared" si="4"/>
        <v>40456</v>
      </c>
    </row>
    <row r="13" spans="1:71" ht="24.75" customHeight="1">
      <c r="A13" s="32">
        <v>1077</v>
      </c>
      <c r="B13" s="33">
        <v>1308</v>
      </c>
      <c r="C13" s="50" t="s">
        <v>47</v>
      </c>
      <c r="D13" s="35">
        <v>7193.88</v>
      </c>
      <c r="E13" s="35"/>
      <c r="F13" s="36">
        <f>D13+E13</f>
        <v>7193.88</v>
      </c>
      <c r="G13" s="37">
        <v>7190.33</v>
      </c>
      <c r="H13" s="35">
        <v>7193.88</v>
      </c>
      <c r="I13" s="35"/>
      <c r="J13" s="36">
        <f>H13+I13</f>
        <v>7193.88</v>
      </c>
      <c r="K13" s="37">
        <v>7191.24</v>
      </c>
      <c r="L13" s="35">
        <v>7193.88</v>
      </c>
      <c r="M13" s="35"/>
      <c r="N13" s="36">
        <f>L13+M13</f>
        <v>7193.88</v>
      </c>
      <c r="O13" s="37">
        <v>7192.31</v>
      </c>
      <c r="P13" s="38">
        <f t="shared" si="0"/>
        <v>21581.64</v>
      </c>
      <c r="Q13" s="38">
        <f t="shared" si="0"/>
        <v>0</v>
      </c>
      <c r="R13" s="38">
        <f t="shared" si="0"/>
        <v>21581.64</v>
      </c>
      <c r="S13" s="38">
        <f t="shared" si="0"/>
        <v>21573.88</v>
      </c>
      <c r="T13" s="35">
        <v>7193.88</v>
      </c>
      <c r="U13" s="35"/>
      <c r="V13" s="36">
        <f>T13+U13</f>
        <v>7193.88</v>
      </c>
      <c r="W13" s="37">
        <v>7192.54</v>
      </c>
      <c r="X13" s="35">
        <v>7193.88</v>
      </c>
      <c r="Y13" s="35"/>
      <c r="Z13" s="39">
        <f>X13+Y13</f>
        <v>7193.88</v>
      </c>
      <c r="AA13" s="37">
        <v>7192.52</v>
      </c>
      <c r="AB13" s="36">
        <v>7192</v>
      </c>
      <c r="AC13" s="36">
        <v>0</v>
      </c>
      <c r="AD13" s="39">
        <f>AB13+AC13</f>
        <v>7192</v>
      </c>
      <c r="AE13" s="40">
        <v>7188</v>
      </c>
      <c r="AF13" s="38">
        <f t="shared" si="1"/>
        <v>21579.760000000002</v>
      </c>
      <c r="AG13" s="38">
        <f t="shared" si="1"/>
        <v>0</v>
      </c>
      <c r="AH13" s="41">
        <f t="shared" si="1"/>
        <v>21579.760000000002</v>
      </c>
      <c r="AI13" s="41">
        <f t="shared" si="1"/>
        <v>21573.06</v>
      </c>
      <c r="AJ13" s="36">
        <v>11088</v>
      </c>
      <c r="AK13" s="36"/>
      <c r="AL13" s="36">
        <f>AJ13+AK13</f>
        <v>11088</v>
      </c>
      <c r="AM13" s="40">
        <v>11088</v>
      </c>
      <c r="AN13" s="35">
        <v>11928</v>
      </c>
      <c r="AO13" s="35"/>
      <c r="AP13" s="36">
        <f>AN13+AO13</f>
        <v>11928</v>
      </c>
      <c r="AQ13" s="37">
        <v>11928</v>
      </c>
      <c r="AR13" s="35">
        <v>11932</v>
      </c>
      <c r="AS13" s="35"/>
      <c r="AT13" s="36">
        <f>AR13+AS13</f>
        <v>11932</v>
      </c>
      <c r="AU13" s="37">
        <v>11932</v>
      </c>
      <c r="AV13" s="38">
        <f t="shared" si="2"/>
        <v>34948</v>
      </c>
      <c r="AW13" s="38">
        <f t="shared" si="2"/>
        <v>0</v>
      </c>
      <c r="AX13" s="38">
        <f t="shared" si="2"/>
        <v>34948</v>
      </c>
      <c r="AY13" s="38">
        <f t="shared" si="2"/>
        <v>34948</v>
      </c>
      <c r="AZ13" s="35">
        <v>16736</v>
      </c>
      <c r="BA13" s="42">
        <v>2152</v>
      </c>
      <c r="BB13" s="36">
        <f>AZ13+BA13</f>
        <v>18888</v>
      </c>
      <c r="BC13" s="37"/>
      <c r="BD13" s="35">
        <v>15988</v>
      </c>
      <c r="BE13" s="43">
        <v>2732</v>
      </c>
      <c r="BF13" s="36">
        <f>BD13+BE13</f>
        <v>18720</v>
      </c>
      <c r="BG13" s="37"/>
      <c r="BH13" s="44">
        <v>2000</v>
      </c>
      <c r="BI13" s="42">
        <v>5888</v>
      </c>
      <c r="BJ13" s="36">
        <f>BH13+BI13</f>
        <v>7888</v>
      </c>
      <c r="BK13" s="45"/>
      <c r="BL13" s="38">
        <f t="shared" si="3"/>
        <v>34724</v>
      </c>
      <c r="BM13" s="38">
        <f t="shared" si="3"/>
        <v>10772</v>
      </c>
      <c r="BN13" s="38">
        <f t="shared" si="3"/>
        <v>45496</v>
      </c>
      <c r="BO13" s="38">
        <f t="shared" si="3"/>
        <v>0</v>
      </c>
      <c r="BP13" s="46">
        <f t="shared" si="4"/>
        <v>112833.4</v>
      </c>
      <c r="BQ13" s="47">
        <f t="shared" si="4"/>
        <v>10772</v>
      </c>
      <c r="BR13" s="48">
        <f t="shared" si="4"/>
        <v>123605.4</v>
      </c>
      <c r="BS13" s="49">
        <f t="shared" si="4"/>
        <v>78094.94</v>
      </c>
    </row>
    <row r="14" spans="1:71" ht="24" customHeight="1">
      <c r="A14" s="32">
        <v>1078</v>
      </c>
      <c r="B14" s="51" t="s">
        <v>48</v>
      </c>
      <c r="C14" s="50" t="s">
        <v>18</v>
      </c>
      <c r="D14" s="35"/>
      <c r="E14" s="35"/>
      <c r="F14" s="36">
        <f>D14+E14</f>
        <v>0</v>
      </c>
      <c r="G14" s="37"/>
      <c r="H14" s="35"/>
      <c r="I14" s="35"/>
      <c r="J14" s="36">
        <f>H14+I14</f>
        <v>0</v>
      </c>
      <c r="K14" s="37"/>
      <c r="L14" s="35"/>
      <c r="M14" s="35"/>
      <c r="N14" s="36">
        <f>L14+M14</f>
        <v>0</v>
      </c>
      <c r="O14" s="37"/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5"/>
      <c r="U14" s="35"/>
      <c r="V14" s="36">
        <f>T14+U14</f>
        <v>0</v>
      </c>
      <c r="W14" s="37"/>
      <c r="X14" s="35"/>
      <c r="Y14" s="35"/>
      <c r="Z14" s="39">
        <f>X14+Y14</f>
        <v>0</v>
      </c>
      <c r="AA14" s="37"/>
      <c r="AB14" s="36">
        <v>3000</v>
      </c>
      <c r="AC14" s="36">
        <v>0</v>
      </c>
      <c r="AD14" s="39">
        <f>AB14+AC14</f>
        <v>3000</v>
      </c>
      <c r="AE14" s="40">
        <v>2956</v>
      </c>
      <c r="AF14" s="38">
        <f t="shared" si="1"/>
        <v>3000</v>
      </c>
      <c r="AG14" s="38">
        <f t="shared" si="1"/>
        <v>0</v>
      </c>
      <c r="AH14" s="41">
        <f t="shared" si="1"/>
        <v>3000</v>
      </c>
      <c r="AI14" s="41">
        <f t="shared" si="1"/>
        <v>2956</v>
      </c>
      <c r="AJ14" s="36">
        <v>2260</v>
      </c>
      <c r="AK14" s="36"/>
      <c r="AL14" s="36">
        <f>AJ14+AK14</f>
        <v>2260</v>
      </c>
      <c r="AM14" s="40">
        <v>2244</v>
      </c>
      <c r="AN14" s="35">
        <v>2540</v>
      </c>
      <c r="AO14" s="35"/>
      <c r="AP14" s="36">
        <f>AN14+AO14</f>
        <v>2540</v>
      </c>
      <c r="AQ14" s="37">
        <v>2540</v>
      </c>
      <c r="AR14" s="35">
        <v>2540</v>
      </c>
      <c r="AS14" s="35"/>
      <c r="AT14" s="36">
        <f>AR14+AS14</f>
        <v>2540</v>
      </c>
      <c r="AU14" s="37">
        <v>2536</v>
      </c>
      <c r="AV14" s="38">
        <f t="shared" si="2"/>
        <v>7340</v>
      </c>
      <c r="AW14" s="38">
        <f t="shared" si="2"/>
        <v>0</v>
      </c>
      <c r="AX14" s="38">
        <f t="shared" si="2"/>
        <v>7340</v>
      </c>
      <c r="AY14" s="38">
        <f t="shared" si="2"/>
        <v>7320</v>
      </c>
      <c r="AZ14" s="35">
        <v>1940</v>
      </c>
      <c r="BA14" s="42">
        <v>440</v>
      </c>
      <c r="BB14" s="36">
        <f>AZ14+BA14</f>
        <v>2380</v>
      </c>
      <c r="BC14" s="37"/>
      <c r="BD14" s="35">
        <v>3600</v>
      </c>
      <c r="BE14" s="43">
        <v>840</v>
      </c>
      <c r="BF14" s="36">
        <f>BD14+BE14</f>
        <v>4440</v>
      </c>
      <c r="BG14" s="37"/>
      <c r="BH14" s="44">
        <v>1500</v>
      </c>
      <c r="BI14" s="42">
        <v>900</v>
      </c>
      <c r="BJ14" s="36">
        <f>BH14+BI14</f>
        <v>2400</v>
      </c>
      <c r="BK14" s="45"/>
      <c r="BL14" s="38">
        <f t="shared" si="3"/>
        <v>7040</v>
      </c>
      <c r="BM14" s="38">
        <f t="shared" si="3"/>
        <v>2180</v>
      </c>
      <c r="BN14" s="38">
        <f t="shared" si="3"/>
        <v>9220</v>
      </c>
      <c r="BO14" s="38">
        <f t="shared" si="3"/>
        <v>0</v>
      </c>
      <c r="BP14" s="46">
        <f t="shared" si="4"/>
        <v>17380</v>
      </c>
      <c r="BQ14" s="47">
        <f t="shared" si="4"/>
        <v>2180</v>
      </c>
      <c r="BR14" s="48">
        <f t="shared" si="4"/>
        <v>19560</v>
      </c>
      <c r="BS14" s="49">
        <f t="shared" si="4"/>
        <v>10276</v>
      </c>
    </row>
    <row r="15" spans="1:71" ht="22.5" customHeight="1" hidden="1">
      <c r="A15" s="32"/>
      <c r="B15" s="33"/>
      <c r="C15" s="50"/>
      <c r="D15" s="35"/>
      <c r="E15" s="35"/>
      <c r="F15" s="36">
        <f>D15+E15</f>
        <v>0</v>
      </c>
      <c r="G15" s="37"/>
      <c r="H15" s="35"/>
      <c r="I15" s="35"/>
      <c r="J15" s="36">
        <f>H15+I15</f>
        <v>0</v>
      </c>
      <c r="K15" s="37"/>
      <c r="L15" s="35"/>
      <c r="M15" s="35"/>
      <c r="N15" s="36">
        <f>L15+M15</f>
        <v>0</v>
      </c>
      <c r="O15" s="37"/>
      <c r="P15" s="38">
        <f t="shared" si="0"/>
        <v>0</v>
      </c>
      <c r="Q15" s="38">
        <f t="shared" si="0"/>
        <v>0</v>
      </c>
      <c r="R15" s="38">
        <f t="shared" si="0"/>
        <v>0</v>
      </c>
      <c r="S15" s="38">
        <f t="shared" si="0"/>
        <v>0</v>
      </c>
      <c r="T15" s="35"/>
      <c r="U15" s="35"/>
      <c r="V15" s="36">
        <f>T15+U15</f>
        <v>0</v>
      </c>
      <c r="W15" s="37"/>
      <c r="X15" s="35"/>
      <c r="Y15" s="35"/>
      <c r="Z15" s="39">
        <f>X15+Y15</f>
        <v>0</v>
      </c>
      <c r="AA15" s="37"/>
      <c r="AB15" s="36"/>
      <c r="AC15" s="36">
        <v>0</v>
      </c>
      <c r="AD15" s="39">
        <f>AB15+AC15</f>
        <v>0</v>
      </c>
      <c r="AE15" s="40"/>
      <c r="AF15" s="38">
        <f t="shared" si="1"/>
        <v>0</v>
      </c>
      <c r="AG15" s="38">
        <f t="shared" si="1"/>
        <v>0</v>
      </c>
      <c r="AH15" s="41">
        <f t="shared" si="1"/>
        <v>0</v>
      </c>
      <c r="AI15" s="41">
        <f t="shared" si="1"/>
        <v>0</v>
      </c>
      <c r="AJ15" s="36">
        <v>0</v>
      </c>
      <c r="AK15" s="36"/>
      <c r="AL15" s="36">
        <f>AJ15+AK15</f>
        <v>0</v>
      </c>
      <c r="AM15" s="40"/>
      <c r="AN15" s="35">
        <v>0</v>
      </c>
      <c r="AO15" s="35"/>
      <c r="AP15" s="36">
        <f>AN15+AO15</f>
        <v>0</v>
      </c>
      <c r="AQ15" s="37"/>
      <c r="AR15" s="35">
        <v>0</v>
      </c>
      <c r="AS15" s="35"/>
      <c r="AT15" s="36">
        <f>AR15+AS15</f>
        <v>0</v>
      </c>
      <c r="AU15" s="37"/>
      <c r="AV15" s="38">
        <f t="shared" si="2"/>
        <v>0</v>
      </c>
      <c r="AW15" s="38">
        <f t="shared" si="2"/>
        <v>0</v>
      </c>
      <c r="AX15" s="38">
        <f t="shared" si="2"/>
        <v>0</v>
      </c>
      <c r="AY15" s="38">
        <f t="shared" si="2"/>
        <v>0</v>
      </c>
      <c r="AZ15" s="35">
        <v>0</v>
      </c>
      <c r="BA15" s="52"/>
      <c r="BB15" s="36">
        <f>AZ15+BA15</f>
        <v>0</v>
      </c>
      <c r="BC15" s="37"/>
      <c r="BD15" s="35">
        <v>0</v>
      </c>
      <c r="BE15" s="53"/>
      <c r="BF15" s="36">
        <f>BD15+BE15</f>
        <v>0</v>
      </c>
      <c r="BG15" s="37"/>
      <c r="BH15" s="44">
        <v>0</v>
      </c>
      <c r="BI15" s="42"/>
      <c r="BJ15" s="36">
        <f>BH15+BI15</f>
        <v>0</v>
      </c>
      <c r="BK15" s="45"/>
      <c r="BL15" s="38">
        <f t="shared" si="3"/>
        <v>0</v>
      </c>
      <c r="BM15" s="38">
        <f t="shared" si="3"/>
        <v>0</v>
      </c>
      <c r="BN15" s="38">
        <f t="shared" si="3"/>
        <v>0</v>
      </c>
      <c r="BO15" s="38">
        <f t="shared" si="3"/>
        <v>0</v>
      </c>
      <c r="BP15" s="46">
        <f t="shared" si="4"/>
        <v>0</v>
      </c>
      <c r="BQ15" s="47">
        <f t="shared" si="4"/>
        <v>0</v>
      </c>
      <c r="BR15" s="47">
        <f t="shared" si="4"/>
        <v>0</v>
      </c>
      <c r="BS15" s="49">
        <f t="shared" si="4"/>
        <v>0</v>
      </c>
    </row>
    <row r="16" spans="1:71" ht="30" customHeight="1" hidden="1">
      <c r="A16" s="54"/>
      <c r="B16" s="55"/>
      <c r="C16" s="56" t="s">
        <v>49</v>
      </c>
      <c r="D16" s="57">
        <f>D11+D12+D13+D14+D15</f>
        <v>13993.880000000001</v>
      </c>
      <c r="E16" s="57">
        <f aca="true" t="shared" si="5" ref="E16:BP16">E11+E12+E13+E14+E15</f>
        <v>0</v>
      </c>
      <c r="F16" s="57">
        <f t="shared" si="5"/>
        <v>13993.880000000001</v>
      </c>
      <c r="G16" s="58">
        <f t="shared" si="5"/>
        <v>13982.33</v>
      </c>
      <c r="H16" s="57">
        <f t="shared" si="5"/>
        <v>13973.880000000001</v>
      </c>
      <c r="I16" s="57">
        <f t="shared" si="5"/>
        <v>0</v>
      </c>
      <c r="J16" s="57">
        <f t="shared" si="5"/>
        <v>13973.880000000001</v>
      </c>
      <c r="K16" s="58">
        <f t="shared" si="5"/>
        <v>13959.24</v>
      </c>
      <c r="L16" s="57">
        <f t="shared" si="5"/>
        <v>14013.880000000001</v>
      </c>
      <c r="M16" s="57">
        <f t="shared" si="5"/>
        <v>0</v>
      </c>
      <c r="N16" s="57">
        <f t="shared" si="5"/>
        <v>14013.880000000001</v>
      </c>
      <c r="O16" s="58">
        <f t="shared" si="5"/>
        <v>14000.310000000001</v>
      </c>
      <c r="P16" s="57">
        <f t="shared" si="5"/>
        <v>41981.64</v>
      </c>
      <c r="Q16" s="57">
        <f t="shared" si="5"/>
        <v>0</v>
      </c>
      <c r="R16" s="57">
        <f t="shared" si="5"/>
        <v>41981.64</v>
      </c>
      <c r="S16" s="57">
        <f t="shared" si="5"/>
        <v>41941.880000000005</v>
      </c>
      <c r="T16" s="57">
        <f t="shared" si="5"/>
        <v>13993.880000000001</v>
      </c>
      <c r="U16" s="57">
        <f t="shared" si="5"/>
        <v>0</v>
      </c>
      <c r="V16" s="57">
        <f t="shared" si="5"/>
        <v>13993.880000000001</v>
      </c>
      <c r="W16" s="57">
        <f t="shared" si="5"/>
        <v>13976.54</v>
      </c>
      <c r="X16" s="57">
        <f t="shared" si="5"/>
        <v>13993.880000000001</v>
      </c>
      <c r="Y16" s="57">
        <f t="shared" si="5"/>
        <v>0</v>
      </c>
      <c r="Z16" s="57">
        <f t="shared" si="5"/>
        <v>13993.880000000001</v>
      </c>
      <c r="AA16" s="57">
        <f t="shared" si="5"/>
        <v>13980.52</v>
      </c>
      <c r="AB16" s="57">
        <f t="shared" si="5"/>
        <v>16992</v>
      </c>
      <c r="AC16" s="57">
        <f t="shared" si="5"/>
        <v>0</v>
      </c>
      <c r="AD16" s="57">
        <f t="shared" si="5"/>
        <v>16992</v>
      </c>
      <c r="AE16" s="57">
        <f t="shared" si="5"/>
        <v>16932</v>
      </c>
      <c r="AF16" s="57">
        <f t="shared" si="5"/>
        <v>44979.76</v>
      </c>
      <c r="AG16" s="57">
        <f t="shared" si="5"/>
        <v>0</v>
      </c>
      <c r="AH16" s="57">
        <f t="shared" si="5"/>
        <v>44979.76</v>
      </c>
      <c r="AI16" s="57">
        <f t="shared" si="5"/>
        <v>44889.06</v>
      </c>
      <c r="AJ16" s="57">
        <f t="shared" si="5"/>
        <v>24568</v>
      </c>
      <c r="AK16" s="57">
        <f t="shared" si="5"/>
        <v>0</v>
      </c>
      <c r="AL16" s="57">
        <f t="shared" si="5"/>
        <v>24568</v>
      </c>
      <c r="AM16" s="57">
        <f t="shared" si="5"/>
        <v>24546</v>
      </c>
      <c r="AN16" s="57">
        <f t="shared" si="5"/>
        <v>26688</v>
      </c>
      <c r="AO16" s="57">
        <f t="shared" si="5"/>
        <v>0</v>
      </c>
      <c r="AP16" s="57">
        <f t="shared" si="5"/>
        <v>26688</v>
      </c>
      <c r="AQ16" s="57">
        <f t="shared" si="5"/>
        <v>26384</v>
      </c>
      <c r="AR16" s="57">
        <f t="shared" si="5"/>
        <v>26732</v>
      </c>
      <c r="AS16" s="57">
        <f t="shared" si="5"/>
        <v>0</v>
      </c>
      <c r="AT16" s="57">
        <f t="shared" si="5"/>
        <v>26732</v>
      </c>
      <c r="AU16" s="57">
        <f t="shared" si="5"/>
        <v>26710</v>
      </c>
      <c r="AV16" s="57">
        <f t="shared" si="5"/>
        <v>77988</v>
      </c>
      <c r="AW16" s="57">
        <f t="shared" si="5"/>
        <v>0</v>
      </c>
      <c r="AX16" s="57">
        <f t="shared" si="5"/>
        <v>77988</v>
      </c>
      <c r="AY16" s="57">
        <f t="shared" si="5"/>
        <v>77640</v>
      </c>
      <c r="AZ16" s="57">
        <f t="shared" si="5"/>
        <v>34676</v>
      </c>
      <c r="BA16" s="57">
        <f t="shared" si="5"/>
        <v>4764</v>
      </c>
      <c r="BB16" s="57">
        <f t="shared" si="5"/>
        <v>39440</v>
      </c>
      <c r="BC16" s="57">
        <f t="shared" si="5"/>
        <v>0</v>
      </c>
      <c r="BD16" s="57">
        <f t="shared" si="5"/>
        <v>34688</v>
      </c>
      <c r="BE16" s="57">
        <f t="shared" si="5"/>
        <v>10032</v>
      </c>
      <c r="BF16" s="57">
        <f t="shared" si="5"/>
        <v>44720</v>
      </c>
      <c r="BG16" s="57">
        <f t="shared" si="5"/>
        <v>0</v>
      </c>
      <c r="BH16" s="57">
        <f t="shared" si="5"/>
        <v>7600</v>
      </c>
      <c r="BI16" s="57">
        <f t="shared" si="5"/>
        <v>9084</v>
      </c>
      <c r="BJ16" s="57">
        <f t="shared" si="5"/>
        <v>16684</v>
      </c>
      <c r="BK16" s="57">
        <f t="shared" si="5"/>
        <v>0</v>
      </c>
      <c r="BL16" s="57">
        <f t="shared" si="5"/>
        <v>76964</v>
      </c>
      <c r="BM16" s="57">
        <f t="shared" si="5"/>
        <v>23880</v>
      </c>
      <c r="BN16" s="57">
        <f t="shared" si="5"/>
        <v>100844</v>
      </c>
      <c r="BO16" s="57">
        <f t="shared" si="5"/>
        <v>0</v>
      </c>
      <c r="BP16" s="57">
        <f t="shared" si="5"/>
        <v>241913.4</v>
      </c>
      <c r="BQ16" s="57">
        <f>BQ11+BQ12+BQ13+BQ14+BQ15</f>
        <v>23880</v>
      </c>
      <c r="BR16" s="57">
        <f>BR11+BR12+BR13+BR14+BR15</f>
        <v>265793.4</v>
      </c>
      <c r="BS16" s="59">
        <f>BS11+BS12+BS13+BS14+BS15</f>
        <v>164470.94</v>
      </c>
    </row>
    <row r="17" spans="1:67" ht="16.5" customHeight="1" hidden="1">
      <c r="A17" s="2"/>
      <c r="B17" s="60"/>
      <c r="C17" s="79" t="s">
        <v>50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61"/>
      <c r="BB17" s="61"/>
      <c r="BC17" s="61"/>
      <c r="BD17" s="62"/>
      <c r="BE17" s="62"/>
      <c r="BF17" s="62"/>
      <c r="BG17" s="62"/>
      <c r="BH17" s="62"/>
      <c r="BI17" s="62"/>
      <c r="BJ17" s="62"/>
      <c r="BK17" s="62"/>
      <c r="BL17" s="63"/>
      <c r="BM17" s="63"/>
      <c r="BN17" s="63"/>
      <c r="BO17" s="63"/>
    </row>
    <row r="18" spans="3:67" ht="12.75" hidden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3:71" ht="20.25" customHeight="1">
      <c r="C19" s="64" t="s">
        <v>51</v>
      </c>
      <c r="D19" s="65">
        <f>D11+D12+D13+D14</f>
        <v>13993.880000000001</v>
      </c>
      <c r="E19" s="65">
        <f aca="true" t="shared" si="6" ref="E19:BP19">E11+E12+E13+E14</f>
        <v>0</v>
      </c>
      <c r="F19" s="65">
        <f t="shared" si="6"/>
        <v>13993.880000000001</v>
      </c>
      <c r="G19" s="65">
        <f t="shared" si="6"/>
        <v>13982.33</v>
      </c>
      <c r="H19" s="65">
        <f t="shared" si="6"/>
        <v>13973.880000000001</v>
      </c>
      <c r="I19" s="65">
        <f t="shared" si="6"/>
        <v>0</v>
      </c>
      <c r="J19" s="65">
        <f t="shared" si="6"/>
        <v>13973.880000000001</v>
      </c>
      <c r="K19" s="65">
        <f t="shared" si="6"/>
        <v>13959.24</v>
      </c>
      <c r="L19" s="65">
        <f t="shared" si="6"/>
        <v>14013.880000000001</v>
      </c>
      <c r="M19" s="65">
        <f t="shared" si="6"/>
        <v>0</v>
      </c>
      <c r="N19" s="65">
        <f t="shared" si="6"/>
        <v>14013.880000000001</v>
      </c>
      <c r="O19" s="65">
        <f t="shared" si="6"/>
        <v>14000.310000000001</v>
      </c>
      <c r="P19" s="65">
        <f t="shared" si="6"/>
        <v>41981.64</v>
      </c>
      <c r="Q19" s="65">
        <f t="shared" si="6"/>
        <v>0</v>
      </c>
      <c r="R19" s="65">
        <f t="shared" si="6"/>
        <v>41981.64</v>
      </c>
      <c r="S19" s="65">
        <f t="shared" si="6"/>
        <v>41941.880000000005</v>
      </c>
      <c r="T19" s="65">
        <f t="shared" si="6"/>
        <v>13993.880000000001</v>
      </c>
      <c r="U19" s="65">
        <f t="shared" si="6"/>
        <v>0</v>
      </c>
      <c r="V19" s="65">
        <f t="shared" si="6"/>
        <v>13993.880000000001</v>
      </c>
      <c r="W19" s="65">
        <f t="shared" si="6"/>
        <v>13976.54</v>
      </c>
      <c r="X19" s="65">
        <f t="shared" si="6"/>
        <v>13993.880000000001</v>
      </c>
      <c r="Y19" s="65">
        <f t="shared" si="6"/>
        <v>0</v>
      </c>
      <c r="Z19" s="65">
        <f t="shared" si="6"/>
        <v>13993.880000000001</v>
      </c>
      <c r="AA19" s="65">
        <f t="shared" si="6"/>
        <v>13980.52</v>
      </c>
      <c r="AB19" s="65">
        <f t="shared" si="6"/>
        <v>16992</v>
      </c>
      <c r="AC19" s="65">
        <f t="shared" si="6"/>
        <v>0</v>
      </c>
      <c r="AD19" s="65">
        <f t="shared" si="6"/>
        <v>16992</v>
      </c>
      <c r="AE19" s="65">
        <f t="shared" si="6"/>
        <v>16932</v>
      </c>
      <c r="AF19" s="65">
        <f t="shared" si="6"/>
        <v>44979.76</v>
      </c>
      <c r="AG19" s="65">
        <f t="shared" si="6"/>
        <v>0</v>
      </c>
      <c r="AH19" s="65">
        <f t="shared" si="6"/>
        <v>44979.76</v>
      </c>
      <c r="AI19" s="65">
        <f t="shared" si="6"/>
        <v>44889.06</v>
      </c>
      <c r="AJ19" s="65">
        <f t="shared" si="6"/>
        <v>24568</v>
      </c>
      <c r="AK19" s="65">
        <f t="shared" si="6"/>
        <v>0</v>
      </c>
      <c r="AL19" s="65">
        <f t="shared" si="6"/>
        <v>24568</v>
      </c>
      <c r="AM19" s="65">
        <f t="shared" si="6"/>
        <v>24546</v>
      </c>
      <c r="AN19" s="65">
        <f t="shared" si="6"/>
        <v>26688</v>
      </c>
      <c r="AO19" s="65">
        <f t="shared" si="6"/>
        <v>0</v>
      </c>
      <c r="AP19" s="65">
        <f t="shared" si="6"/>
        <v>26688</v>
      </c>
      <c r="AQ19" s="65">
        <f t="shared" si="6"/>
        <v>26384</v>
      </c>
      <c r="AR19" s="65">
        <f t="shared" si="6"/>
        <v>26732</v>
      </c>
      <c r="AS19" s="65">
        <f t="shared" si="6"/>
        <v>0</v>
      </c>
      <c r="AT19" s="65">
        <f t="shared" si="6"/>
        <v>26732</v>
      </c>
      <c r="AU19" s="65">
        <f t="shared" si="6"/>
        <v>26710</v>
      </c>
      <c r="AV19" s="65">
        <f t="shared" si="6"/>
        <v>77988</v>
      </c>
      <c r="AW19" s="65">
        <f t="shared" si="6"/>
        <v>0</v>
      </c>
      <c r="AX19" s="65">
        <f t="shared" si="6"/>
        <v>77988</v>
      </c>
      <c r="AY19" s="65">
        <f t="shared" si="6"/>
        <v>77640</v>
      </c>
      <c r="AZ19" s="65">
        <f t="shared" si="6"/>
        <v>34676</v>
      </c>
      <c r="BA19" s="65">
        <f t="shared" si="6"/>
        <v>4764</v>
      </c>
      <c r="BB19" s="65">
        <f t="shared" si="6"/>
        <v>39440</v>
      </c>
      <c r="BC19" s="65">
        <f t="shared" si="6"/>
        <v>0</v>
      </c>
      <c r="BD19" s="65">
        <f t="shared" si="6"/>
        <v>34688</v>
      </c>
      <c r="BE19" s="65">
        <f t="shared" si="6"/>
        <v>10032</v>
      </c>
      <c r="BF19" s="65">
        <f t="shared" si="6"/>
        <v>44720</v>
      </c>
      <c r="BG19" s="65">
        <f t="shared" si="6"/>
        <v>0</v>
      </c>
      <c r="BH19" s="65">
        <f t="shared" si="6"/>
        <v>7600</v>
      </c>
      <c r="BI19" s="65">
        <f t="shared" si="6"/>
        <v>9084</v>
      </c>
      <c r="BJ19" s="65">
        <f t="shared" si="6"/>
        <v>16684</v>
      </c>
      <c r="BK19" s="65">
        <f t="shared" si="6"/>
        <v>0</v>
      </c>
      <c r="BL19" s="65">
        <f t="shared" si="6"/>
        <v>76964</v>
      </c>
      <c r="BM19" s="65">
        <f t="shared" si="6"/>
        <v>23880</v>
      </c>
      <c r="BN19" s="65">
        <f t="shared" si="6"/>
        <v>100844</v>
      </c>
      <c r="BO19" s="65">
        <f t="shared" si="6"/>
        <v>0</v>
      </c>
      <c r="BP19" s="65">
        <f t="shared" si="6"/>
        <v>241913.4</v>
      </c>
      <c r="BQ19" s="65">
        <f>BQ11+BQ12+BQ13+BQ14</f>
        <v>23880</v>
      </c>
      <c r="BR19" s="65">
        <f>BR11+BR12+BR13+BR14</f>
        <v>265793.4</v>
      </c>
      <c r="BS19" s="9">
        <f>BS11+BS12+BS13+BS14</f>
        <v>164470.94</v>
      </c>
    </row>
    <row r="20" spans="3:67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3:68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P21" s="12" t="s">
        <v>52</v>
      </c>
    </row>
    <row r="22" spans="3:68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P22" s="12" t="s">
        <v>53</v>
      </c>
    </row>
    <row r="23" spans="3:63" ht="12.75"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4"/>
      <c r="Q23" s="14"/>
      <c r="R23" s="14"/>
      <c r="S23" s="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6" spans="3:67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3:67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3:67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3:67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3:67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3:67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3:67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3:67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3:67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3:67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3:67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3:67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3:67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3:67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3:67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3:67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3:67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3:67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3:67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3:67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3:67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3:67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3:67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3:67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3:67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3:67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3:67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3:67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3:67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3:67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3:67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3:6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3:6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3:67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3:67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3:6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3:67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3:67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3:67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3:6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3:6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3:6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3:6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3:6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3:6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3:67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3:67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3:67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3:67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3:67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3:67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3:67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3:67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3:67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3:67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3:67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3:67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3:67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3:67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3:67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3:67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3:67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3:67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</sheetData>
  <mergeCells count="2">
    <mergeCell ref="C9:AJ9"/>
    <mergeCell ref="C17:AZ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2011-04-14T08:07:34Z</cp:lastPrinted>
  <dcterms:created xsi:type="dcterms:W3CDTF">1996-10-14T23:33:28Z</dcterms:created>
  <dcterms:modified xsi:type="dcterms:W3CDTF">2014-11-19T07:23:58Z</dcterms:modified>
  <cp:category/>
  <cp:version/>
  <cp:contentType/>
  <cp:contentStatus/>
</cp:coreProperties>
</file>